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EC7" lockStructure="1"/>
  <bookViews>
    <workbookView xWindow="240" yWindow="135" windowWidth="20115" windowHeight="7935"/>
  </bookViews>
  <sheets>
    <sheet name="ENGLISH" sheetId="1" r:id="rId1"/>
    <sheet name="FRENCH" sheetId="2" r:id="rId2"/>
  </sheets>
  <definedNames>
    <definedName name="_xlnm.Print_Area" localSheetId="0">ENGLISH!$A$1:$K$47</definedName>
    <definedName name="_xlnm.Print_Area" localSheetId="1">FRENCH!$A$1:$K$47</definedName>
  </definedNames>
  <calcPr calcId="145621"/>
</workbook>
</file>

<file path=xl/calcChain.xml><?xml version="1.0" encoding="utf-8"?>
<calcChain xmlns="http://schemas.openxmlformats.org/spreadsheetml/2006/main">
  <c r="K25" i="2" l="1"/>
  <c r="K24" i="2"/>
  <c r="K23" i="2"/>
  <c r="K22" i="2"/>
  <c r="K21" i="2"/>
  <c r="K20" i="2"/>
  <c r="K24" i="1"/>
  <c r="K25" i="1"/>
  <c r="K23" i="1"/>
  <c r="K22" i="1"/>
  <c r="K21" i="1"/>
  <c r="K20" i="1"/>
  <c r="K40" i="2" l="1"/>
  <c r="K39" i="2"/>
  <c r="K38" i="2"/>
  <c r="K37" i="2"/>
  <c r="K36" i="2"/>
  <c r="K35" i="2"/>
  <c r="K34" i="2"/>
  <c r="K31" i="2"/>
  <c r="K30" i="2"/>
  <c r="K29" i="2"/>
  <c r="K28" i="2"/>
  <c r="K41" i="2" l="1"/>
  <c r="K42" i="2" s="1"/>
  <c r="K34" i="1"/>
  <c r="K35" i="1"/>
  <c r="K36" i="1"/>
  <c r="K37" i="1"/>
  <c r="K38" i="1"/>
  <c r="K39" i="1"/>
  <c r="K40" i="1"/>
  <c r="K28" i="1"/>
  <c r="K29" i="1"/>
  <c r="K30" i="1"/>
  <c r="K31" i="1"/>
  <c r="K43" i="2" l="1"/>
  <c r="K44" i="2" s="1"/>
  <c r="K41" i="1"/>
  <c r="K42" i="1" s="1"/>
  <c r="K43" i="1" s="1"/>
  <c r="K44" i="1" l="1"/>
</calcChain>
</file>

<file path=xl/sharedStrings.xml><?xml version="1.0" encoding="utf-8"?>
<sst xmlns="http://schemas.openxmlformats.org/spreadsheetml/2006/main" count="132" uniqueCount="115">
  <si>
    <t>TRADESHOW SERVICES ORDER FORM</t>
  </si>
  <si>
    <t>CUSTOMER INFORMATION</t>
  </si>
  <si>
    <t>City, Prov/State</t>
  </si>
  <si>
    <t>Company Name</t>
  </si>
  <si>
    <t>Address</t>
  </si>
  <si>
    <t>Postal/Zip</t>
  </si>
  <si>
    <t>Customer Name</t>
  </si>
  <si>
    <t>Phone</t>
  </si>
  <si>
    <t>Email</t>
  </si>
  <si>
    <t>Booth Number</t>
  </si>
  <si>
    <t>Conference Name</t>
  </si>
  <si>
    <t>Start Date</t>
  </si>
  <si>
    <t>End Date</t>
  </si>
  <si>
    <t>TOTAL</t>
  </si>
  <si>
    <t>***Orders made 24 hours or less before start date are subject to 25% fee increase***</t>
  </si>
  <si>
    <t>Hotel wall outlets are not to be used for tradeshow booths. All booths must order power needs from PSAV</t>
  </si>
  <si>
    <t>OPTIONS</t>
  </si>
  <si>
    <t>POWER</t>
  </si>
  <si>
    <t>REQUIRED</t>
  </si>
  <si>
    <t xml:space="preserve">DAYS </t>
  </si>
  <si>
    <t>CONNECTIONS</t>
  </si>
  <si>
    <t xml:space="preserve">15 AMP </t>
  </si>
  <si>
    <t xml:space="preserve">20 AMP </t>
  </si>
  <si>
    <t>30 AMP 3 Phase (L21-30 Connection)</t>
  </si>
  <si>
    <t>60 AMP 3 Phase (Camlok Connection)</t>
  </si>
  <si>
    <t>100 AMP 3 Phase (Camlok Connection)</t>
  </si>
  <si>
    <t>200 AMP 3 Phase (Camlok Connection)</t>
  </si>
  <si>
    <t>INTERNET OPTIONS</t>
  </si>
  <si>
    <t>DAILY RATE</t>
  </si>
  <si>
    <t>QTY REQUIRED</t>
  </si>
  <si>
    <t>DAYS REQUIRED</t>
  </si>
  <si>
    <t>Standard Wired Internet</t>
  </si>
  <si>
    <t>Dedicated 5Mbps Wired Internet</t>
  </si>
  <si>
    <t>Dedicated 10Mbps Wired Internet</t>
  </si>
  <si>
    <t>INTERNET CONNECTION OPTIONS (per device, per day)</t>
  </si>
  <si>
    <t>DISPLAY AND VIDEO PLAYBACK OPTIONS</t>
  </si>
  <si>
    <t>EQUIPMENT OPTIONS</t>
  </si>
  <si>
    <t>Power Bar (Requires Power Order)</t>
  </si>
  <si>
    <t>Flipchart w/ Standard Paper &amp; Markers</t>
  </si>
  <si>
    <t>32" LCD Monitor (Table Top)</t>
  </si>
  <si>
    <t>Wireless Presentation Mouse</t>
  </si>
  <si>
    <t>Laptop (Windows)</t>
  </si>
  <si>
    <r>
      <rPr>
        <b/>
        <sz val="5"/>
        <color theme="1"/>
        <rFont val="Calibri"/>
        <family val="2"/>
        <scheme val="minor"/>
      </rPr>
      <t>TERMS AND CONDITIONS:</t>
    </r>
    <r>
      <rPr>
        <sz val="5"/>
        <color theme="1"/>
        <rFont val="Calibri"/>
        <family val="2"/>
        <scheme val="minor"/>
      </rPr>
      <t xml:space="preserve"> THE RENTOR AGREES TO BE RESPONSIBLE FOR ANY LOSS, DAMAGE OR THEFT TO THE ABOVE EQUIPMENT AS WELL AS ALL CHARGES UNTIL ANY DAMAGED</t>
    </r>
  </si>
  <si>
    <t>EQUIPMENT IS REPAIRED/REPLACED INTO RENTAL SERVICE.  THE RENTOR SHALL INDEMNIFY AND SAVE HARMLESS PSAV PRESENTATION SERVICES (RENTEE) AND/OR ITS AGENTS AGAINST ALL</t>
  </si>
  <si>
    <t>LOSS OR LIABILITY ARISING OUT OF USE OF SAME.  PSAV PRESENTATION SERVICES MUST BE NOTIFIED IMMEDIATELY OF ANY EQUIPMENT PROBLEMS OR ORIGINAL CHARGES WILL APPLY.</t>
  </si>
  <si>
    <t>SUBTOTAL</t>
  </si>
  <si>
    <t>18% Service Charge</t>
  </si>
  <si>
    <t>13% HST</t>
  </si>
  <si>
    <t>TOTAL (minus applicable labour)</t>
  </si>
  <si>
    <t>***Only PSAV can rig/hang overhead items. Please contact us for more info***</t>
  </si>
  <si>
    <t>Questions? Feel free to contact us. 613.569.1595</t>
  </si>
  <si>
    <t>Pour la forme française, cliquez sur l'onglet ci-dessous</t>
  </si>
  <si>
    <r>
      <t xml:space="preserve">Please send completed order form to </t>
    </r>
    <r>
      <rPr>
        <b/>
        <sz val="11"/>
        <color theme="1"/>
        <rFont val="Calibri"/>
        <family val="2"/>
        <scheme val="minor"/>
      </rPr>
      <t>Graydon Campbell gcampbell@psav.com</t>
    </r>
  </si>
  <si>
    <t>Nom de la compagnie</t>
  </si>
  <si>
    <t>Adresse</t>
  </si>
  <si>
    <t>Ville, Prov/État</t>
  </si>
  <si>
    <t>Nom du client</t>
  </si>
  <si>
    <t>Téléphone</t>
  </si>
  <si>
    <t>Numéro de Kiosque</t>
  </si>
  <si>
    <t>Nom de la Conférence</t>
  </si>
  <si>
    <t>Date de Début</t>
  </si>
  <si>
    <t>Date de Fin</t>
  </si>
  <si>
    <t>SALON PROFESSIONNEL — FORMULAIRE DE COMMANDE</t>
  </si>
  <si>
    <t>INFORMATIONS CLIENT</t>
  </si>
  <si>
    <t>***Les commandes faites 24 heures ou moins avant la date de départ sont soumis à 25% d'augmentation des frais***</t>
  </si>
  <si>
    <t>Les prises murales de Hôtel ne doivent pas être utilisés pour des stands d'exposition. cabines. Hall doivent commander les besoins de puissance de PSAV</t>
  </si>
  <si>
    <t>ÉLECTRIQUES</t>
  </si>
  <si>
    <t>CONNEXION</t>
  </si>
  <si>
    <t>QUANTITÉ DE</t>
  </si>
  <si>
    <t>JOURS</t>
  </si>
  <si>
    <t>REQUIS</t>
  </si>
  <si>
    <t>OPTIONS DE CONNEXION INTERNET (par dispositif, par jour)</t>
  </si>
  <si>
    <t>OPTIONS INTERNET</t>
  </si>
  <si>
    <t>Internet Sans Fil Standard</t>
  </si>
  <si>
    <t>Internet Filaire Standard</t>
  </si>
  <si>
    <t xml:space="preserve">Internet Dédiée 5Mbps </t>
  </si>
  <si>
    <t xml:space="preserve">Internet Dédiée 10Mbps </t>
  </si>
  <si>
    <t>TARIF PAR JOUR</t>
  </si>
  <si>
    <t>QTÉ REQUIS</t>
  </si>
  <si>
    <t>JOURS REQUIS</t>
  </si>
  <si>
    <t>OPTIONS D'EQUIPEMENT</t>
  </si>
  <si>
    <t xml:space="preserve">Barre De Puissance </t>
  </si>
  <si>
    <t>Tableau De Conférence Avec Papier Et Marqueurs</t>
  </si>
  <si>
    <t>Écran 32" Pour Table</t>
  </si>
  <si>
    <t>Souris Sans Fil Powerpoint</t>
  </si>
  <si>
    <t>Ordinateur Portable (Windows)</t>
  </si>
  <si>
    <t>***Tout le calage de tête ne peut être fait par PSAV. S'il vous plaît nous contacter pour info***</t>
  </si>
  <si>
    <t>Les questions? N'hésitez pas à nous contacter. 613.569.1595</t>
  </si>
  <si>
    <t xml:space="preserve">TOUT ÉQUIPEMENT AYANT SUBI DES DOMMAGES SOIT REMPLACÉ/RÉPARÉ DANS LE SERVICE DE LOCATION. LE LOCATAIRE INDEMNISERA PSAV PRESENTATION SERVICES (LOCATEUR) ET/OU SES AGENTS CONTRE TOUTE PERTE OU </t>
  </si>
  <si>
    <t xml:space="preserve">RESPONSABILITÉ DÉCOULANT DE L’UTILISATION SUSMENTIONNÉE. PSAV PRESENTATION SERVICES DOIT ÊTRE AVISÉE IMMÉDIATEMENT DE TOUT PROBLÈME D’ÉQUIPEMENT, SINON LES FRAIS D’ORIGINE S’APPLIQUERONT. </t>
  </si>
  <si>
    <r>
      <t xml:space="preserve">CONDITIONS GÉNÉRALES : </t>
    </r>
    <r>
      <rPr>
        <sz val="4.5"/>
        <rFont val="Tahoma"/>
        <family val="2"/>
      </rPr>
      <t>LE LOCATAIRE S'ENGAGE À ASSUMER TOUTE RESPONSABILITÉ ADVENANT QUE L’ÉQUIPEMENT CI-DESSUS SOIT PERDU, ENDOMMAGÉ OU VOLÉ ET À ASSUMER TOUS LES COÛTS JUSQU’À CE QUE</t>
    </r>
  </si>
  <si>
    <t>TOTAL (moins le travail)</t>
  </si>
  <si>
    <t>18% Frais De Service</t>
  </si>
  <si>
    <t>SOUS-TOTAL</t>
  </si>
  <si>
    <t>30 AMP 3 Phase (Connexion L21-30)</t>
  </si>
  <si>
    <t>60 AMP 3 Phase (Connexion Camlok)</t>
  </si>
  <si>
    <t>100 AMP 3 Phase (Connexion Camlok)</t>
  </si>
  <si>
    <t>200 AMP 3 Phase (Connexion Camlok)</t>
  </si>
  <si>
    <t>For the English form, click the tab below</t>
  </si>
  <si>
    <t>AFFICHAGE ET VIDÉO OPTIONS</t>
  </si>
  <si>
    <t>Standard Wireless Internet</t>
  </si>
  <si>
    <t>BOOTH POWER OPTIONS</t>
  </si>
  <si>
    <t>10 AMP (standard outlet)</t>
  </si>
  <si>
    <t xml:space="preserve">OPTIONS ELECTRIQUE </t>
  </si>
  <si>
    <t>***Applicable labour ($65-$80/hr) will be added to your quote***</t>
  </si>
  <si>
    <t>Le travail  (65-80$ / h) sera ajouté à votre devis</t>
  </si>
  <si>
    <r>
      <t xml:space="preserve">S'il vous plaît envoyer le formulaire de commande dûment rempli à </t>
    </r>
    <r>
      <rPr>
        <b/>
        <sz val="8"/>
        <color theme="1"/>
        <rFont val="Calibri"/>
        <family val="2"/>
        <scheme val="minor"/>
      </rPr>
      <t>Graydon Campbell gcampbell@psav.com</t>
    </r>
  </si>
  <si>
    <t>DAILY</t>
  </si>
  <si>
    <t>RATE</t>
  </si>
  <si>
    <t>TARIF</t>
  </si>
  <si>
    <t>PAR JOUR</t>
  </si>
  <si>
    <t>70" LCD Monitor (On Stand)</t>
  </si>
  <si>
    <t>46" LCD Monitor (On Stand)</t>
  </si>
  <si>
    <t>Écran 46" Sur Socle</t>
  </si>
  <si>
    <t>Écran 70" Sur Socle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</si>
</sst>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4.5"/>
      <name val="Tahoma"/>
      <family val="2"/>
    </font>
    <font>
      <sz val="4.5"/>
      <name val="Tahoma"/>
      <family val="2"/>
    </font>
    <font>
      <sz val="4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4" fontId="3" fillId="4" borderId="28" xfId="1" applyFont="1" applyFill="1" applyBorder="1"/>
    <xf numFmtId="0" fontId="2" fillId="4" borderId="28" xfId="0" applyFont="1" applyFill="1" applyBorder="1" applyAlignment="1">
      <alignment horizontal="center"/>
    </xf>
    <xf numFmtId="164" fontId="3" fillId="4" borderId="25" xfId="1" applyFont="1" applyFill="1" applyBorder="1"/>
    <xf numFmtId="0" fontId="17" fillId="0" borderId="21" xfId="0" applyFont="1" applyBorder="1" applyAlignment="1" applyProtection="1">
      <alignment horizontal="centerContinuous" vertical="center"/>
    </xf>
    <xf numFmtId="0" fontId="19" fillId="0" borderId="21" xfId="0" applyFont="1" applyBorder="1" applyAlignment="1" applyProtection="1">
      <alignment horizontal="centerContinuous" vertical="center"/>
    </xf>
    <xf numFmtId="0" fontId="19" fillId="0" borderId="19" xfId="0" applyFont="1" applyBorder="1" applyAlignment="1" applyProtection="1">
      <alignment horizontal="centerContinuous" vertical="center"/>
    </xf>
    <xf numFmtId="0" fontId="19" fillId="0" borderId="24" xfId="0" applyFont="1" applyBorder="1" applyAlignment="1" applyProtection="1">
      <alignment horizontal="centerContinuous" vertical="center"/>
    </xf>
    <xf numFmtId="0" fontId="19" fillId="0" borderId="0" xfId="0" applyFont="1"/>
    <xf numFmtId="0" fontId="18" fillId="0" borderId="4" xfId="0" applyFont="1" applyBorder="1" applyAlignment="1" applyProtection="1">
      <alignment horizontal="centerContinuous" vertical="center"/>
    </xf>
    <xf numFmtId="0" fontId="19" fillId="0" borderId="4" xfId="0" applyFont="1" applyBorder="1" applyAlignment="1" applyProtection="1">
      <alignment horizontal="centerContinuous" vertical="center"/>
    </xf>
    <xf numFmtId="0" fontId="19" fillId="0" borderId="0" xfId="0" applyFont="1" applyBorder="1" applyAlignment="1" applyProtection="1">
      <alignment horizontal="centerContinuous" vertical="center"/>
    </xf>
    <xf numFmtId="0" fontId="19" fillId="0" borderId="5" xfId="0" applyFont="1" applyBorder="1" applyAlignment="1" applyProtection="1">
      <alignment horizontal="centerContinuous" vertical="center"/>
    </xf>
    <xf numFmtId="0" fontId="18" fillId="0" borderId="23" xfId="0" applyFont="1" applyBorder="1" applyAlignment="1" applyProtection="1">
      <alignment horizontal="centerContinuous" vertical="center"/>
    </xf>
    <xf numFmtId="0" fontId="19" fillId="0" borderId="23" xfId="0" applyFont="1" applyBorder="1" applyAlignment="1" applyProtection="1">
      <alignment horizontal="centerContinuous" vertical="center"/>
    </xf>
    <xf numFmtId="0" fontId="19" fillId="0" borderId="20" xfId="0" applyFont="1" applyBorder="1" applyAlignment="1" applyProtection="1">
      <alignment horizontal="centerContinuous" vertical="center"/>
    </xf>
    <xf numFmtId="0" fontId="19" fillId="0" borderId="29" xfId="0" applyFont="1" applyBorder="1" applyAlignment="1" applyProtection="1">
      <alignment horizontal="centerContinuous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0" fillId="0" borderId="9" xfId="0" applyBorder="1" applyAlignment="1" applyProtection="1">
      <alignment horizontal="center"/>
      <protection locked="0"/>
    </xf>
    <xf numFmtId="164" fontId="3" fillId="4" borderId="9" xfId="1" applyFont="1" applyFill="1" applyBorder="1" applyAlignment="1">
      <alignment horizontal="center"/>
    </xf>
    <xf numFmtId="0" fontId="3" fillId="4" borderId="27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9" xfId="0" applyBorder="1" applyAlignment="1" applyProtection="1">
      <alignment horizontal="center" vertical="top"/>
      <protection locked="0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3" fillId="3" borderId="2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8" fillId="4" borderId="0" xfId="0" applyFont="1" applyFill="1" applyBorder="1" applyAlignment="1">
      <alignment horizontal="right"/>
    </xf>
    <xf numFmtId="0" fontId="8" fillId="4" borderId="16" xfId="0" applyFont="1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right"/>
    </xf>
    <xf numFmtId="0" fontId="11" fillId="2" borderId="15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right"/>
    </xf>
    <xf numFmtId="0" fontId="11" fillId="2" borderId="14" xfId="0" applyFont="1" applyFill="1" applyBorder="1" applyAlignment="1">
      <alignment horizontal="right"/>
    </xf>
    <xf numFmtId="0" fontId="0" fillId="2" borderId="19" xfId="0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123826</xdr:rowOff>
    </xdr:from>
    <xdr:to>
      <xdr:col>4</xdr:col>
      <xdr:colOff>514350</xdr:colOff>
      <xdr:row>3</xdr:row>
      <xdr:rowOff>133350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23826"/>
          <a:ext cx="1762125" cy="581024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0</xdr:row>
      <xdr:rowOff>76200</xdr:rowOff>
    </xdr:from>
    <xdr:to>
      <xdr:col>8</xdr:col>
      <xdr:colOff>533400</xdr:colOff>
      <xdr:row>3</xdr:row>
      <xdr:rowOff>132256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76200"/>
          <a:ext cx="1895475" cy="62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123826</xdr:rowOff>
    </xdr:from>
    <xdr:to>
      <xdr:col>4</xdr:col>
      <xdr:colOff>514350</xdr:colOff>
      <xdr:row>3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23826"/>
          <a:ext cx="1762125" cy="581024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0</xdr:row>
      <xdr:rowOff>76200</xdr:rowOff>
    </xdr:from>
    <xdr:to>
      <xdr:col>8</xdr:col>
      <xdr:colOff>533400</xdr:colOff>
      <xdr:row>3</xdr:row>
      <xdr:rowOff>132256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76200"/>
          <a:ext cx="1895475" cy="62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workbookViewId="0">
      <selection activeCell="G20" sqref="G20:H20"/>
    </sheetView>
  </sheetViews>
  <sheetFormatPr defaultRowHeight="15" x14ac:dyDescent="0.25"/>
  <cols>
    <col min="4" max="4" width="9.140625" customWidth="1"/>
    <col min="7" max="8" width="9.140625" customWidth="1"/>
    <col min="10" max="10" width="7.85546875" customWidth="1"/>
    <col min="11" max="11" width="11.140625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5" customHeight="1" x14ac:dyDescent="0.25">
      <c r="A5" s="65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1" ht="15.75" customHeight="1" thickBot="1" x14ac:dyDescent="0.3">
      <c r="A6" s="68"/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ht="18.75" x14ac:dyDescent="0.25">
      <c r="A7" s="71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 x14ac:dyDescent="0.25">
      <c r="A8" s="93" t="s">
        <v>3</v>
      </c>
      <c r="B8" s="81"/>
      <c r="C8" s="74"/>
      <c r="D8" s="75"/>
      <c r="E8" s="75"/>
      <c r="F8" s="76"/>
      <c r="G8" s="80" t="s">
        <v>9</v>
      </c>
      <c r="H8" s="81"/>
      <c r="I8" s="50"/>
      <c r="J8" s="51"/>
      <c r="K8" s="52"/>
    </row>
    <row r="9" spans="1:11" x14ac:dyDescent="0.25">
      <c r="A9" s="94" t="s">
        <v>4</v>
      </c>
      <c r="B9" s="83"/>
      <c r="C9" s="77"/>
      <c r="D9" s="78"/>
      <c r="E9" s="78"/>
      <c r="F9" s="79"/>
      <c r="G9" s="82"/>
      <c r="H9" s="84"/>
      <c r="I9" s="7"/>
      <c r="J9" s="7"/>
      <c r="K9" s="8"/>
    </row>
    <row r="10" spans="1:11" x14ac:dyDescent="0.25">
      <c r="A10" s="94" t="s">
        <v>2</v>
      </c>
      <c r="B10" s="83"/>
      <c r="C10" s="77"/>
      <c r="D10" s="78"/>
      <c r="E10" s="78"/>
      <c r="F10" s="79"/>
      <c r="G10" s="82" t="s">
        <v>10</v>
      </c>
      <c r="H10" s="83"/>
      <c r="I10" s="50"/>
      <c r="J10" s="51"/>
      <c r="K10" s="52"/>
    </row>
    <row r="11" spans="1:11" x14ac:dyDescent="0.25">
      <c r="A11" s="94" t="s">
        <v>5</v>
      </c>
      <c r="B11" s="83"/>
      <c r="C11" s="77"/>
      <c r="D11" s="78"/>
      <c r="E11" s="78"/>
      <c r="F11" s="79"/>
      <c r="G11" s="82"/>
      <c r="H11" s="84"/>
      <c r="I11" s="7"/>
      <c r="J11" s="7"/>
      <c r="K11" s="8"/>
    </row>
    <row r="12" spans="1:11" x14ac:dyDescent="0.25">
      <c r="A12" s="94" t="s">
        <v>6</v>
      </c>
      <c r="B12" s="83"/>
      <c r="C12" s="77"/>
      <c r="D12" s="78"/>
      <c r="E12" s="78"/>
      <c r="F12" s="79"/>
      <c r="G12" s="82" t="s">
        <v>11</v>
      </c>
      <c r="H12" s="83"/>
      <c r="I12" s="50"/>
      <c r="J12" s="51"/>
      <c r="K12" s="52"/>
    </row>
    <row r="13" spans="1:11" x14ac:dyDescent="0.25">
      <c r="A13" s="94" t="s">
        <v>7</v>
      </c>
      <c r="B13" s="83"/>
      <c r="C13" s="77"/>
      <c r="D13" s="78"/>
      <c r="E13" s="78"/>
      <c r="F13" s="79"/>
      <c r="G13" s="82"/>
      <c r="H13" s="84"/>
      <c r="I13" s="7"/>
      <c r="J13" s="7"/>
      <c r="K13" s="8"/>
    </row>
    <row r="14" spans="1:11" x14ac:dyDescent="0.25">
      <c r="A14" s="59" t="s">
        <v>8</v>
      </c>
      <c r="B14" s="60"/>
      <c r="C14" s="77"/>
      <c r="D14" s="78"/>
      <c r="E14" s="78"/>
      <c r="F14" s="79"/>
      <c r="G14" s="95" t="s">
        <v>12</v>
      </c>
      <c r="H14" s="60"/>
      <c r="I14" s="50"/>
      <c r="J14" s="51"/>
      <c r="K14" s="52"/>
    </row>
    <row r="15" spans="1:11" x14ac:dyDescent="0.25">
      <c r="A15" s="53" t="s">
        <v>14</v>
      </c>
      <c r="B15" s="54"/>
      <c r="C15" s="54"/>
      <c r="D15" s="54"/>
      <c r="E15" s="54"/>
      <c r="F15" s="54"/>
      <c r="G15" s="54"/>
      <c r="H15" s="54"/>
      <c r="I15" s="54"/>
      <c r="J15" s="54"/>
      <c r="K15" s="55"/>
    </row>
    <row r="16" spans="1:11" ht="18.75" x14ac:dyDescent="0.25">
      <c r="A16" s="96" t="s">
        <v>101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</row>
    <row r="17" spans="1:11" x14ac:dyDescent="0.25">
      <c r="A17" s="56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</row>
    <row r="18" spans="1:11" x14ac:dyDescent="0.25">
      <c r="A18" s="46" t="s">
        <v>17</v>
      </c>
      <c r="B18" s="47"/>
      <c r="C18" s="47"/>
      <c r="D18" s="48"/>
      <c r="E18" s="49" t="s">
        <v>107</v>
      </c>
      <c r="F18" s="47"/>
      <c r="G18" s="49" t="s">
        <v>20</v>
      </c>
      <c r="H18" s="48"/>
      <c r="I18" s="49" t="s">
        <v>19</v>
      </c>
      <c r="J18" s="48"/>
      <c r="K18" s="63" t="s">
        <v>13</v>
      </c>
    </row>
    <row r="19" spans="1:11" x14ac:dyDescent="0.25">
      <c r="A19" s="99" t="s">
        <v>16</v>
      </c>
      <c r="B19" s="100"/>
      <c r="C19" s="100"/>
      <c r="D19" s="62"/>
      <c r="E19" s="61" t="s">
        <v>108</v>
      </c>
      <c r="F19" s="100"/>
      <c r="G19" s="61" t="s">
        <v>18</v>
      </c>
      <c r="H19" s="62"/>
      <c r="I19" s="61" t="s">
        <v>18</v>
      </c>
      <c r="J19" s="62"/>
      <c r="K19" s="64"/>
    </row>
    <row r="20" spans="1:11" x14ac:dyDescent="0.25">
      <c r="A20" s="38" t="s">
        <v>102</v>
      </c>
      <c r="B20" s="39"/>
      <c r="C20" s="39"/>
      <c r="D20" s="39"/>
      <c r="E20" s="37">
        <v>80</v>
      </c>
      <c r="F20" s="37"/>
      <c r="G20" s="45"/>
      <c r="H20" s="45"/>
      <c r="I20" s="36"/>
      <c r="J20" s="36"/>
      <c r="K20" s="9">
        <f t="shared" ref="K20:K25" si="0">SUM(E20*G20*I20)</f>
        <v>0</v>
      </c>
    </row>
    <row r="21" spans="1:11" x14ac:dyDescent="0.25">
      <c r="A21" s="38" t="s">
        <v>22</v>
      </c>
      <c r="B21" s="39"/>
      <c r="C21" s="39"/>
      <c r="D21" s="39"/>
      <c r="E21" s="37">
        <v>135</v>
      </c>
      <c r="F21" s="37"/>
      <c r="G21" s="36"/>
      <c r="H21" s="36"/>
      <c r="I21" s="36"/>
      <c r="J21" s="36"/>
      <c r="K21" s="9">
        <f t="shared" si="0"/>
        <v>0</v>
      </c>
    </row>
    <row r="22" spans="1:11" x14ac:dyDescent="0.25">
      <c r="A22" s="38" t="s">
        <v>23</v>
      </c>
      <c r="B22" s="39"/>
      <c r="C22" s="39"/>
      <c r="D22" s="39"/>
      <c r="E22" s="37">
        <v>315</v>
      </c>
      <c r="F22" s="37"/>
      <c r="G22" s="36"/>
      <c r="H22" s="36"/>
      <c r="I22" s="36"/>
      <c r="J22" s="36"/>
      <c r="K22" s="9">
        <f t="shared" si="0"/>
        <v>0</v>
      </c>
    </row>
    <row r="23" spans="1:11" x14ac:dyDescent="0.25">
      <c r="A23" s="38" t="s">
        <v>24</v>
      </c>
      <c r="B23" s="39"/>
      <c r="C23" s="39"/>
      <c r="D23" s="39"/>
      <c r="E23" s="37">
        <v>425</v>
      </c>
      <c r="F23" s="37"/>
      <c r="G23" s="36"/>
      <c r="H23" s="36"/>
      <c r="I23" s="36"/>
      <c r="J23" s="36"/>
      <c r="K23" s="9">
        <f t="shared" si="0"/>
        <v>0</v>
      </c>
    </row>
    <row r="24" spans="1:11" x14ac:dyDescent="0.25">
      <c r="A24" s="38" t="s">
        <v>25</v>
      </c>
      <c r="B24" s="39"/>
      <c r="C24" s="39"/>
      <c r="D24" s="39"/>
      <c r="E24" s="37">
        <v>715</v>
      </c>
      <c r="F24" s="37"/>
      <c r="G24" s="36"/>
      <c r="H24" s="36"/>
      <c r="I24" s="36"/>
      <c r="J24" s="36"/>
      <c r="K24" s="9">
        <f t="shared" si="0"/>
        <v>0</v>
      </c>
    </row>
    <row r="25" spans="1:11" x14ac:dyDescent="0.25">
      <c r="A25" s="38" t="s">
        <v>26</v>
      </c>
      <c r="B25" s="39"/>
      <c r="C25" s="39"/>
      <c r="D25" s="39"/>
      <c r="E25" s="37">
        <v>1430</v>
      </c>
      <c r="F25" s="37"/>
      <c r="G25" s="36"/>
      <c r="H25" s="36"/>
      <c r="I25" s="36"/>
      <c r="J25" s="36"/>
      <c r="K25" s="9">
        <f t="shared" si="0"/>
        <v>0</v>
      </c>
    </row>
    <row r="26" spans="1:11" ht="18.75" x14ac:dyDescent="0.3">
      <c r="A26" s="40" t="s">
        <v>34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</row>
    <row r="27" spans="1:11" x14ac:dyDescent="0.25">
      <c r="A27" s="43" t="s">
        <v>27</v>
      </c>
      <c r="B27" s="44"/>
      <c r="C27" s="44"/>
      <c r="D27" s="44"/>
      <c r="E27" s="44" t="s">
        <v>28</v>
      </c>
      <c r="F27" s="44"/>
      <c r="G27" s="44" t="s">
        <v>29</v>
      </c>
      <c r="H27" s="44"/>
      <c r="I27" s="44" t="s">
        <v>30</v>
      </c>
      <c r="J27" s="44"/>
      <c r="K27" s="10" t="s">
        <v>13</v>
      </c>
    </row>
    <row r="28" spans="1:11" x14ac:dyDescent="0.25">
      <c r="A28" s="38" t="s">
        <v>100</v>
      </c>
      <c r="B28" s="39"/>
      <c r="C28" s="39"/>
      <c r="D28" s="39"/>
      <c r="E28" s="37">
        <v>15</v>
      </c>
      <c r="F28" s="37"/>
      <c r="G28" s="36"/>
      <c r="H28" s="36"/>
      <c r="I28" s="36"/>
      <c r="J28" s="36"/>
      <c r="K28" s="9">
        <f t="shared" ref="K28:K31" si="1">SUM((G28*E28)*I28)</f>
        <v>0</v>
      </c>
    </row>
    <row r="29" spans="1:11" x14ac:dyDescent="0.25">
      <c r="A29" s="38" t="s">
        <v>31</v>
      </c>
      <c r="B29" s="39"/>
      <c r="C29" s="39"/>
      <c r="D29" s="39"/>
      <c r="E29" s="37">
        <v>150</v>
      </c>
      <c r="F29" s="37"/>
      <c r="G29" s="36"/>
      <c r="H29" s="36"/>
      <c r="I29" s="36"/>
      <c r="J29" s="36"/>
      <c r="K29" s="9">
        <f t="shared" si="1"/>
        <v>0</v>
      </c>
    </row>
    <row r="30" spans="1:11" hidden="1" x14ac:dyDescent="0.25">
      <c r="A30" s="38" t="s">
        <v>32</v>
      </c>
      <c r="B30" s="39"/>
      <c r="C30" s="39"/>
      <c r="D30" s="39"/>
      <c r="E30" s="37">
        <v>800</v>
      </c>
      <c r="F30" s="37"/>
      <c r="G30" s="36"/>
      <c r="H30" s="36"/>
      <c r="I30" s="36"/>
      <c r="J30" s="36"/>
      <c r="K30" s="9">
        <f t="shared" si="1"/>
        <v>0</v>
      </c>
    </row>
    <row r="31" spans="1:11" hidden="1" x14ac:dyDescent="0.25">
      <c r="A31" s="38" t="s">
        <v>33</v>
      </c>
      <c r="B31" s="39"/>
      <c r="C31" s="39"/>
      <c r="D31" s="39"/>
      <c r="E31" s="37">
        <v>1200</v>
      </c>
      <c r="F31" s="37"/>
      <c r="G31" s="36"/>
      <c r="H31" s="36"/>
      <c r="I31" s="36"/>
      <c r="J31" s="36"/>
      <c r="K31" s="9">
        <f t="shared" si="1"/>
        <v>0</v>
      </c>
    </row>
    <row r="32" spans="1:11" ht="18.75" x14ac:dyDescent="0.3">
      <c r="A32" s="40" t="s">
        <v>35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</row>
    <row r="33" spans="1:11" x14ac:dyDescent="0.25">
      <c r="A33" s="43" t="s">
        <v>36</v>
      </c>
      <c r="B33" s="44"/>
      <c r="C33" s="44"/>
      <c r="D33" s="44"/>
      <c r="E33" s="44" t="s">
        <v>28</v>
      </c>
      <c r="F33" s="44"/>
      <c r="G33" s="44" t="s">
        <v>29</v>
      </c>
      <c r="H33" s="44"/>
      <c r="I33" s="44" t="s">
        <v>30</v>
      </c>
      <c r="J33" s="44"/>
      <c r="K33" s="10" t="s">
        <v>13</v>
      </c>
    </row>
    <row r="34" spans="1:11" x14ac:dyDescent="0.25">
      <c r="A34" s="38" t="s">
        <v>37</v>
      </c>
      <c r="B34" s="39"/>
      <c r="C34" s="39"/>
      <c r="D34" s="39"/>
      <c r="E34" s="37">
        <v>20</v>
      </c>
      <c r="F34" s="37"/>
      <c r="G34" s="36"/>
      <c r="H34" s="36"/>
      <c r="I34" s="36"/>
      <c r="J34" s="36"/>
      <c r="K34" s="9">
        <f t="shared" ref="K34:K40" si="2">SUM((G34*E34)*I34)</f>
        <v>0</v>
      </c>
    </row>
    <row r="35" spans="1:11" x14ac:dyDescent="0.25">
      <c r="A35" s="38" t="s">
        <v>38</v>
      </c>
      <c r="B35" s="39"/>
      <c r="C35" s="39"/>
      <c r="D35" s="39"/>
      <c r="E35" s="37">
        <v>55</v>
      </c>
      <c r="F35" s="37"/>
      <c r="G35" s="36"/>
      <c r="H35" s="36"/>
      <c r="I35" s="36"/>
      <c r="J35" s="36"/>
      <c r="K35" s="9">
        <f t="shared" si="2"/>
        <v>0</v>
      </c>
    </row>
    <row r="36" spans="1:11" x14ac:dyDescent="0.25">
      <c r="A36" s="38" t="s">
        <v>39</v>
      </c>
      <c r="B36" s="39"/>
      <c r="C36" s="39"/>
      <c r="D36" s="39"/>
      <c r="E36" s="37">
        <v>195</v>
      </c>
      <c r="F36" s="37"/>
      <c r="G36" s="36"/>
      <c r="H36" s="36"/>
      <c r="I36" s="36"/>
      <c r="J36" s="36"/>
      <c r="K36" s="9">
        <f t="shared" si="2"/>
        <v>0</v>
      </c>
    </row>
    <row r="37" spans="1:11" x14ac:dyDescent="0.25">
      <c r="A37" s="38" t="s">
        <v>112</v>
      </c>
      <c r="B37" s="39"/>
      <c r="C37" s="39"/>
      <c r="D37" s="39"/>
      <c r="E37" s="37">
        <v>395</v>
      </c>
      <c r="F37" s="37"/>
      <c r="G37" s="36"/>
      <c r="H37" s="36"/>
      <c r="I37" s="36"/>
      <c r="J37" s="36"/>
      <c r="K37" s="9">
        <f t="shared" si="2"/>
        <v>0</v>
      </c>
    </row>
    <row r="38" spans="1:11" x14ac:dyDescent="0.25">
      <c r="A38" s="38" t="s">
        <v>111</v>
      </c>
      <c r="B38" s="39"/>
      <c r="C38" s="39"/>
      <c r="D38" s="39"/>
      <c r="E38" s="37">
        <v>805</v>
      </c>
      <c r="F38" s="37"/>
      <c r="G38" s="36"/>
      <c r="H38" s="36"/>
      <c r="I38" s="36"/>
      <c r="J38" s="36"/>
      <c r="K38" s="9">
        <f t="shared" si="2"/>
        <v>0</v>
      </c>
    </row>
    <row r="39" spans="1:11" x14ac:dyDescent="0.25">
      <c r="A39" s="38" t="s">
        <v>40</v>
      </c>
      <c r="B39" s="39"/>
      <c r="C39" s="39"/>
      <c r="D39" s="39"/>
      <c r="E39" s="37">
        <v>50</v>
      </c>
      <c r="F39" s="37"/>
      <c r="G39" s="36"/>
      <c r="H39" s="36"/>
      <c r="I39" s="36"/>
      <c r="J39" s="36"/>
      <c r="K39" s="9">
        <f t="shared" si="2"/>
        <v>0</v>
      </c>
    </row>
    <row r="40" spans="1:11" x14ac:dyDescent="0.25">
      <c r="A40" s="38" t="s">
        <v>41</v>
      </c>
      <c r="B40" s="39"/>
      <c r="C40" s="39"/>
      <c r="D40" s="39"/>
      <c r="E40" s="37">
        <v>215</v>
      </c>
      <c r="F40" s="37"/>
      <c r="G40" s="36"/>
      <c r="H40" s="36"/>
      <c r="I40" s="36"/>
      <c r="J40" s="36"/>
      <c r="K40" s="9">
        <f t="shared" si="2"/>
        <v>0</v>
      </c>
    </row>
    <row r="41" spans="1:11" x14ac:dyDescent="0.25">
      <c r="A41" s="85" t="s">
        <v>49</v>
      </c>
      <c r="B41" s="86"/>
      <c r="C41" s="86"/>
      <c r="D41" s="86"/>
      <c r="E41" s="86"/>
      <c r="F41" s="86"/>
      <c r="G41" s="86"/>
      <c r="H41" s="86"/>
      <c r="I41" s="34" t="s">
        <v>45</v>
      </c>
      <c r="J41" s="34"/>
      <c r="K41" s="9">
        <f>SUM(K20+K21+K22+K23+K24+K25+K28+K29+K30+K31+K34+K35+K36+K37+K38+K39+K40)</f>
        <v>0</v>
      </c>
    </row>
    <row r="42" spans="1:11" x14ac:dyDescent="0.25">
      <c r="A42" s="87" t="s">
        <v>104</v>
      </c>
      <c r="B42" s="88"/>
      <c r="C42" s="88"/>
      <c r="D42" s="88"/>
      <c r="E42" s="88"/>
      <c r="F42" s="88"/>
      <c r="G42" s="88"/>
      <c r="H42" s="88"/>
      <c r="I42" s="35" t="s">
        <v>46</v>
      </c>
      <c r="J42" s="35"/>
      <c r="K42" s="9">
        <f>SUM(K41*0.18)</f>
        <v>0</v>
      </c>
    </row>
    <row r="43" spans="1:11" x14ac:dyDescent="0.25">
      <c r="A43" s="89" t="s">
        <v>52</v>
      </c>
      <c r="B43" s="90"/>
      <c r="C43" s="90"/>
      <c r="D43" s="90"/>
      <c r="E43" s="90"/>
      <c r="F43" s="90"/>
      <c r="G43" s="90"/>
      <c r="H43" s="90"/>
      <c r="I43" s="35" t="s">
        <v>47</v>
      </c>
      <c r="J43" s="35"/>
      <c r="K43" s="9">
        <f>SUM((K41+K42)*0.13)</f>
        <v>0</v>
      </c>
    </row>
    <row r="44" spans="1:11" ht="15" customHeight="1" x14ac:dyDescent="0.25">
      <c r="A44" s="87" t="s">
        <v>50</v>
      </c>
      <c r="B44" s="88"/>
      <c r="C44" s="88"/>
      <c r="D44" s="88"/>
      <c r="E44" s="88"/>
      <c r="F44" s="88"/>
      <c r="G44" s="88"/>
      <c r="H44" s="91" t="s">
        <v>48</v>
      </c>
      <c r="I44" s="91"/>
      <c r="J44" s="92"/>
      <c r="K44" s="11">
        <f>SUM(K41:K43)</f>
        <v>0</v>
      </c>
    </row>
    <row r="45" spans="1:11" ht="8.25" customHeight="1" x14ac:dyDescent="0.25">
      <c r="A45" s="31" t="s">
        <v>42</v>
      </c>
      <c r="B45" s="32"/>
      <c r="C45" s="32"/>
      <c r="D45" s="32"/>
      <c r="E45" s="32"/>
      <c r="F45" s="32"/>
      <c r="G45" s="32"/>
      <c r="H45" s="32"/>
      <c r="I45" s="32"/>
      <c r="J45" s="32"/>
      <c r="K45" s="33"/>
    </row>
    <row r="46" spans="1:11" ht="8.25" customHeight="1" x14ac:dyDescent="0.25">
      <c r="A46" s="31" t="s">
        <v>43</v>
      </c>
      <c r="B46" s="32"/>
      <c r="C46" s="32"/>
      <c r="D46" s="32"/>
      <c r="E46" s="32"/>
      <c r="F46" s="32"/>
      <c r="G46" s="32"/>
      <c r="H46" s="32"/>
      <c r="I46" s="32"/>
      <c r="J46" s="32"/>
      <c r="K46" s="33"/>
    </row>
    <row r="47" spans="1:11" ht="8.25" customHeight="1" x14ac:dyDescent="0.25">
      <c r="A47" s="31" t="s">
        <v>44</v>
      </c>
      <c r="B47" s="32"/>
      <c r="C47" s="32"/>
      <c r="D47" s="32"/>
      <c r="E47" s="32"/>
      <c r="F47" s="32"/>
      <c r="G47" s="32"/>
      <c r="H47" s="32"/>
      <c r="I47" s="32"/>
      <c r="J47" s="32"/>
      <c r="K47" s="33"/>
    </row>
    <row r="48" spans="1:11" x14ac:dyDescent="0.25">
      <c r="A48" s="25" t="s">
        <v>51</v>
      </c>
      <c r="B48" s="26"/>
      <c r="C48" s="26"/>
      <c r="D48" s="26"/>
      <c r="E48" s="26"/>
      <c r="F48" s="26"/>
      <c r="G48" s="26"/>
      <c r="H48" s="26"/>
      <c r="I48" s="26"/>
      <c r="J48" s="26"/>
      <c r="K48" s="27"/>
    </row>
    <row r="49" spans="1:11" x14ac:dyDescent="0.2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30"/>
    </row>
  </sheetData>
  <sheetProtection password="EEC7" sheet="1" objects="1" scenarios="1" selectLockedCells="1"/>
  <mergeCells count="129">
    <mergeCell ref="A41:H41"/>
    <mergeCell ref="A42:H42"/>
    <mergeCell ref="A43:H43"/>
    <mergeCell ref="H44:J44"/>
    <mergeCell ref="A44:G44"/>
    <mergeCell ref="A8:B8"/>
    <mergeCell ref="A9:B9"/>
    <mergeCell ref="A10:B10"/>
    <mergeCell ref="A11:B11"/>
    <mergeCell ref="A12:B12"/>
    <mergeCell ref="A13:B13"/>
    <mergeCell ref="G12:H12"/>
    <mergeCell ref="G14:H14"/>
    <mergeCell ref="G13:H13"/>
    <mergeCell ref="G11:H11"/>
    <mergeCell ref="C11:F11"/>
    <mergeCell ref="C12:F12"/>
    <mergeCell ref="C13:F13"/>
    <mergeCell ref="C14:F14"/>
    <mergeCell ref="A16:K16"/>
    <mergeCell ref="A19:D19"/>
    <mergeCell ref="E19:F19"/>
    <mergeCell ref="G18:H18"/>
    <mergeCell ref="G19:H19"/>
    <mergeCell ref="A5:K6"/>
    <mergeCell ref="A7:K7"/>
    <mergeCell ref="C8:F8"/>
    <mergeCell ref="C9:F9"/>
    <mergeCell ref="C10:F10"/>
    <mergeCell ref="I8:K8"/>
    <mergeCell ref="I10:K10"/>
    <mergeCell ref="G8:H8"/>
    <mergeCell ref="G10:H10"/>
    <mergeCell ref="G9:H9"/>
    <mergeCell ref="A18:D18"/>
    <mergeCell ref="E18:F18"/>
    <mergeCell ref="I18:J18"/>
    <mergeCell ref="I12:K12"/>
    <mergeCell ref="I14:K14"/>
    <mergeCell ref="A15:K15"/>
    <mergeCell ref="A17:K17"/>
    <mergeCell ref="A14:B14"/>
    <mergeCell ref="I19:J19"/>
    <mergeCell ref="K18:K19"/>
    <mergeCell ref="I21:J21"/>
    <mergeCell ref="I22:J22"/>
    <mergeCell ref="I23:J23"/>
    <mergeCell ref="I24:J24"/>
    <mergeCell ref="I25:J25"/>
    <mergeCell ref="A24:D24"/>
    <mergeCell ref="A25:D25"/>
    <mergeCell ref="E20:F20"/>
    <mergeCell ref="E21:F21"/>
    <mergeCell ref="E22:F22"/>
    <mergeCell ref="E23:F23"/>
    <mergeCell ref="E24:F24"/>
    <mergeCell ref="E25:F25"/>
    <mergeCell ref="A21:D21"/>
    <mergeCell ref="A22:D22"/>
    <mergeCell ref="A23:D23"/>
    <mergeCell ref="G20:H20"/>
    <mergeCell ref="G21:H21"/>
    <mergeCell ref="G22:H22"/>
    <mergeCell ref="G23:H23"/>
    <mergeCell ref="A20:D20"/>
    <mergeCell ref="I20:J20"/>
    <mergeCell ref="A26:K26"/>
    <mergeCell ref="A27:D27"/>
    <mergeCell ref="E27:F27"/>
    <mergeCell ref="G27:H27"/>
    <mergeCell ref="I27:J27"/>
    <mergeCell ref="A28:D28"/>
    <mergeCell ref="G28:H28"/>
    <mergeCell ref="G24:H24"/>
    <mergeCell ref="G25:H25"/>
    <mergeCell ref="G29:H29"/>
    <mergeCell ref="G30:H30"/>
    <mergeCell ref="G31:H31"/>
    <mergeCell ref="I28:J28"/>
    <mergeCell ref="I29:J29"/>
    <mergeCell ref="I30:J30"/>
    <mergeCell ref="I31:J31"/>
    <mergeCell ref="A29:D29"/>
    <mergeCell ref="A30:D30"/>
    <mergeCell ref="A31:D31"/>
    <mergeCell ref="E28:F28"/>
    <mergeCell ref="E29:F29"/>
    <mergeCell ref="E30:F30"/>
    <mergeCell ref="E31:F31"/>
    <mergeCell ref="E40:F40"/>
    <mergeCell ref="A35:D35"/>
    <mergeCell ref="A36:D36"/>
    <mergeCell ref="A37:D37"/>
    <mergeCell ref="A38:D38"/>
    <mergeCell ref="A39:D39"/>
    <mergeCell ref="A40:D40"/>
    <mergeCell ref="A32:K32"/>
    <mergeCell ref="A33:D33"/>
    <mergeCell ref="E33:F33"/>
    <mergeCell ref="G33:H33"/>
    <mergeCell ref="I33:J33"/>
    <mergeCell ref="A34:D34"/>
    <mergeCell ref="E34:F34"/>
    <mergeCell ref="G34:H34"/>
    <mergeCell ref="I34:J34"/>
    <mergeCell ref="A48:K49"/>
    <mergeCell ref="A45:K45"/>
    <mergeCell ref="A46:K46"/>
    <mergeCell ref="A47:K47"/>
    <mergeCell ref="I41:J41"/>
    <mergeCell ref="I42:J42"/>
    <mergeCell ref="I43:J43"/>
    <mergeCell ref="I35:J35"/>
    <mergeCell ref="I36:J36"/>
    <mergeCell ref="I37:J37"/>
    <mergeCell ref="I38:J38"/>
    <mergeCell ref="I39:J39"/>
    <mergeCell ref="I40:J40"/>
    <mergeCell ref="G35:H35"/>
    <mergeCell ref="G36:H36"/>
    <mergeCell ref="G37:H37"/>
    <mergeCell ref="G38:H38"/>
    <mergeCell ref="G39:H39"/>
    <mergeCell ref="G40:H40"/>
    <mergeCell ref="E35:F35"/>
    <mergeCell ref="E36:F36"/>
    <mergeCell ref="E37:F37"/>
    <mergeCell ref="E38:F38"/>
    <mergeCell ref="E39:F39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opLeftCell="A26" zoomScaleNormal="100" workbookViewId="0">
      <selection activeCell="G38" sqref="G38:H38"/>
    </sheetView>
  </sheetViews>
  <sheetFormatPr defaultRowHeight="15" x14ac:dyDescent="0.25"/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5" customHeight="1" x14ac:dyDescent="0.25">
      <c r="A5" s="115" t="s">
        <v>62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15.75" customHeight="1" thickBot="1" x14ac:dyDescent="0.3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20"/>
    </row>
    <row r="7" spans="1:11" ht="18.75" x14ac:dyDescent="0.25">
      <c r="A7" s="71" t="s">
        <v>63</v>
      </c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 x14ac:dyDescent="0.25">
      <c r="A8" s="121" t="s">
        <v>53</v>
      </c>
      <c r="B8" s="122"/>
      <c r="C8" s="74"/>
      <c r="D8" s="75"/>
      <c r="E8" s="75"/>
      <c r="F8" s="76"/>
      <c r="G8" s="80" t="s">
        <v>58</v>
      </c>
      <c r="H8" s="123"/>
      <c r="I8" s="50"/>
      <c r="J8" s="51"/>
      <c r="K8" s="52"/>
    </row>
    <row r="9" spans="1:11" x14ac:dyDescent="0.25">
      <c r="A9" s="82" t="s">
        <v>54</v>
      </c>
      <c r="B9" s="83"/>
      <c r="C9" s="77"/>
      <c r="D9" s="78"/>
      <c r="E9" s="78"/>
      <c r="F9" s="79"/>
      <c r="G9" s="82"/>
      <c r="H9" s="84"/>
      <c r="I9" s="7"/>
      <c r="J9" s="7"/>
      <c r="K9" s="8"/>
    </row>
    <row r="10" spans="1:11" x14ac:dyDescent="0.25">
      <c r="A10" s="82" t="s">
        <v>55</v>
      </c>
      <c r="B10" s="83"/>
      <c r="C10" s="77"/>
      <c r="D10" s="78"/>
      <c r="E10" s="78"/>
      <c r="F10" s="79"/>
      <c r="G10" s="113" t="s">
        <v>59</v>
      </c>
      <c r="H10" s="114"/>
      <c r="I10" s="50"/>
      <c r="J10" s="51"/>
      <c r="K10" s="52"/>
    </row>
    <row r="11" spans="1:11" x14ac:dyDescent="0.25">
      <c r="A11" s="82" t="s">
        <v>5</v>
      </c>
      <c r="B11" s="83"/>
      <c r="C11" s="77"/>
      <c r="D11" s="78"/>
      <c r="E11" s="78"/>
      <c r="F11" s="79"/>
      <c r="G11" s="82"/>
      <c r="H11" s="84"/>
      <c r="I11" s="7"/>
      <c r="J11" s="7"/>
      <c r="K11" s="8"/>
    </row>
    <row r="12" spans="1:11" x14ac:dyDescent="0.25">
      <c r="A12" s="82" t="s">
        <v>56</v>
      </c>
      <c r="B12" s="83"/>
      <c r="C12" s="77"/>
      <c r="D12" s="78"/>
      <c r="E12" s="78"/>
      <c r="F12" s="79"/>
      <c r="G12" s="82" t="s">
        <v>60</v>
      </c>
      <c r="H12" s="84"/>
      <c r="I12" s="50"/>
      <c r="J12" s="51"/>
      <c r="K12" s="52"/>
    </row>
    <row r="13" spans="1:11" x14ac:dyDescent="0.25">
      <c r="A13" s="82" t="s">
        <v>57</v>
      </c>
      <c r="B13" s="83"/>
      <c r="C13" s="77"/>
      <c r="D13" s="78"/>
      <c r="E13" s="78"/>
      <c r="F13" s="79"/>
      <c r="G13" s="82"/>
      <c r="H13" s="84"/>
      <c r="I13" s="7"/>
      <c r="J13" s="7"/>
      <c r="K13" s="8"/>
    </row>
    <row r="14" spans="1:11" x14ac:dyDescent="0.25">
      <c r="A14" s="95" t="s">
        <v>8</v>
      </c>
      <c r="B14" s="60"/>
      <c r="C14" s="77"/>
      <c r="D14" s="78"/>
      <c r="E14" s="78"/>
      <c r="F14" s="79"/>
      <c r="G14" s="95" t="s">
        <v>61</v>
      </c>
      <c r="H14" s="112"/>
      <c r="I14" s="50"/>
      <c r="J14" s="51"/>
      <c r="K14" s="52"/>
    </row>
    <row r="15" spans="1:11" x14ac:dyDescent="0.25">
      <c r="A15" s="106" t="s">
        <v>64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8"/>
    </row>
    <row r="16" spans="1:11" ht="18.75" x14ac:dyDescent="0.25">
      <c r="A16" s="96" t="s">
        <v>103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</row>
    <row r="17" spans="1:11" x14ac:dyDescent="0.25">
      <c r="A17" s="109" t="s">
        <v>65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1"/>
    </row>
    <row r="18" spans="1:11" x14ac:dyDescent="0.25">
      <c r="A18" s="46" t="s">
        <v>16</v>
      </c>
      <c r="B18" s="47"/>
      <c r="C18" s="47"/>
      <c r="D18" s="48"/>
      <c r="E18" s="49" t="s">
        <v>109</v>
      </c>
      <c r="F18" s="47"/>
      <c r="G18" s="49" t="s">
        <v>68</v>
      </c>
      <c r="H18" s="48"/>
      <c r="I18" s="49" t="s">
        <v>69</v>
      </c>
      <c r="J18" s="48"/>
      <c r="K18" s="63" t="s">
        <v>13</v>
      </c>
    </row>
    <row r="19" spans="1:11" x14ac:dyDescent="0.25">
      <c r="A19" s="99" t="s">
        <v>66</v>
      </c>
      <c r="B19" s="100"/>
      <c r="C19" s="100"/>
      <c r="D19" s="62"/>
      <c r="E19" s="61" t="s">
        <v>110</v>
      </c>
      <c r="F19" s="100"/>
      <c r="G19" s="61" t="s">
        <v>67</v>
      </c>
      <c r="H19" s="62"/>
      <c r="I19" s="61" t="s">
        <v>70</v>
      </c>
      <c r="J19" s="62"/>
      <c r="K19" s="64"/>
    </row>
    <row r="20" spans="1:11" x14ac:dyDescent="0.25">
      <c r="A20" s="38" t="s">
        <v>21</v>
      </c>
      <c r="B20" s="39"/>
      <c r="C20" s="39"/>
      <c r="D20" s="39"/>
      <c r="E20" s="37">
        <v>80</v>
      </c>
      <c r="F20" s="37"/>
      <c r="G20" s="45"/>
      <c r="H20" s="45"/>
      <c r="I20" s="36"/>
      <c r="J20" s="36"/>
      <c r="K20" s="9">
        <f t="shared" ref="K20:K25" si="0">SUM(E20*G20*I20)</f>
        <v>0</v>
      </c>
    </row>
    <row r="21" spans="1:11" x14ac:dyDescent="0.25">
      <c r="A21" s="38" t="s">
        <v>22</v>
      </c>
      <c r="B21" s="39"/>
      <c r="C21" s="39"/>
      <c r="D21" s="39"/>
      <c r="E21" s="37">
        <v>135</v>
      </c>
      <c r="F21" s="37"/>
      <c r="G21" s="36"/>
      <c r="H21" s="36"/>
      <c r="I21" s="36"/>
      <c r="J21" s="36"/>
      <c r="K21" s="9">
        <f t="shared" si="0"/>
        <v>0</v>
      </c>
    </row>
    <row r="22" spans="1:11" x14ac:dyDescent="0.25">
      <c r="A22" s="38" t="s">
        <v>94</v>
      </c>
      <c r="B22" s="39"/>
      <c r="C22" s="39"/>
      <c r="D22" s="39"/>
      <c r="E22" s="37">
        <v>315</v>
      </c>
      <c r="F22" s="37"/>
      <c r="G22" s="36"/>
      <c r="H22" s="36"/>
      <c r="I22" s="36"/>
      <c r="J22" s="36"/>
      <c r="K22" s="9">
        <f t="shared" si="0"/>
        <v>0</v>
      </c>
    </row>
    <row r="23" spans="1:11" x14ac:dyDescent="0.25">
      <c r="A23" s="38" t="s">
        <v>95</v>
      </c>
      <c r="B23" s="39"/>
      <c r="C23" s="39"/>
      <c r="D23" s="39"/>
      <c r="E23" s="37">
        <v>425</v>
      </c>
      <c r="F23" s="37"/>
      <c r="G23" s="36"/>
      <c r="H23" s="36"/>
      <c r="I23" s="36"/>
      <c r="J23" s="36"/>
      <c r="K23" s="9">
        <f t="shared" si="0"/>
        <v>0</v>
      </c>
    </row>
    <row r="24" spans="1:11" x14ac:dyDescent="0.25">
      <c r="A24" s="38" t="s">
        <v>96</v>
      </c>
      <c r="B24" s="39"/>
      <c r="C24" s="39"/>
      <c r="D24" s="39"/>
      <c r="E24" s="37">
        <v>715</v>
      </c>
      <c r="F24" s="37"/>
      <c r="G24" s="36"/>
      <c r="H24" s="36"/>
      <c r="I24" s="36"/>
      <c r="J24" s="36"/>
      <c r="K24" s="9">
        <f t="shared" si="0"/>
        <v>0</v>
      </c>
    </row>
    <row r="25" spans="1:11" x14ac:dyDescent="0.25">
      <c r="A25" s="38" t="s">
        <v>97</v>
      </c>
      <c r="B25" s="39"/>
      <c r="C25" s="39"/>
      <c r="D25" s="39"/>
      <c r="E25" s="37">
        <v>1430</v>
      </c>
      <c r="F25" s="37"/>
      <c r="G25" s="36"/>
      <c r="H25" s="36"/>
      <c r="I25" s="36"/>
      <c r="J25" s="36"/>
      <c r="K25" s="9">
        <f t="shared" si="0"/>
        <v>0</v>
      </c>
    </row>
    <row r="26" spans="1:11" ht="18.75" x14ac:dyDescent="0.3">
      <c r="A26" s="41" t="s">
        <v>71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4" t="s">
        <v>72</v>
      </c>
      <c r="B27" s="44"/>
      <c r="C27" s="44"/>
      <c r="D27" s="44"/>
      <c r="E27" s="44" t="s">
        <v>77</v>
      </c>
      <c r="F27" s="44"/>
      <c r="G27" s="44" t="s">
        <v>78</v>
      </c>
      <c r="H27" s="44"/>
      <c r="I27" s="44" t="s">
        <v>79</v>
      </c>
      <c r="J27" s="44"/>
      <c r="K27" s="10" t="s">
        <v>13</v>
      </c>
    </row>
    <row r="28" spans="1:11" x14ac:dyDescent="0.25">
      <c r="A28" s="39" t="s">
        <v>73</v>
      </c>
      <c r="B28" s="39"/>
      <c r="C28" s="39"/>
      <c r="D28" s="39"/>
      <c r="E28" s="37">
        <v>15</v>
      </c>
      <c r="F28" s="37"/>
      <c r="G28" s="36"/>
      <c r="H28" s="36"/>
      <c r="I28" s="36"/>
      <c r="J28" s="36"/>
      <c r="K28" s="9">
        <f t="shared" ref="K28:K31" si="1">SUM((G28*E28)*I28)</f>
        <v>0</v>
      </c>
    </row>
    <row r="29" spans="1:11" x14ac:dyDescent="0.25">
      <c r="A29" s="39" t="s">
        <v>74</v>
      </c>
      <c r="B29" s="39"/>
      <c r="C29" s="39"/>
      <c r="D29" s="39"/>
      <c r="E29" s="37">
        <v>150</v>
      </c>
      <c r="F29" s="37"/>
      <c r="G29" s="36"/>
      <c r="H29" s="36"/>
      <c r="I29" s="36"/>
      <c r="J29" s="36"/>
      <c r="K29" s="9">
        <f t="shared" si="1"/>
        <v>0</v>
      </c>
    </row>
    <row r="30" spans="1:11" hidden="1" x14ac:dyDescent="0.25">
      <c r="A30" s="39" t="s">
        <v>75</v>
      </c>
      <c r="B30" s="39"/>
      <c r="C30" s="39"/>
      <c r="D30" s="39"/>
      <c r="E30" s="37">
        <v>800</v>
      </c>
      <c r="F30" s="37"/>
      <c r="G30" s="36"/>
      <c r="H30" s="36"/>
      <c r="I30" s="36"/>
      <c r="J30" s="36"/>
      <c r="K30" s="9">
        <f t="shared" si="1"/>
        <v>0</v>
      </c>
    </row>
    <row r="31" spans="1:11" hidden="1" x14ac:dyDescent="0.25">
      <c r="A31" s="39" t="s">
        <v>76</v>
      </c>
      <c r="B31" s="39"/>
      <c r="C31" s="39"/>
      <c r="D31" s="39"/>
      <c r="E31" s="37">
        <v>1200</v>
      </c>
      <c r="F31" s="37"/>
      <c r="G31" s="36"/>
      <c r="H31" s="36"/>
      <c r="I31" s="36"/>
      <c r="J31" s="36"/>
      <c r="K31" s="9">
        <f t="shared" si="1"/>
        <v>0</v>
      </c>
    </row>
    <row r="32" spans="1:11" ht="18.75" x14ac:dyDescent="0.3">
      <c r="A32" s="40" t="s">
        <v>99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</row>
    <row r="33" spans="1:13" x14ac:dyDescent="0.25">
      <c r="A33" s="44" t="s">
        <v>80</v>
      </c>
      <c r="B33" s="44"/>
      <c r="C33" s="44"/>
      <c r="D33" s="44"/>
      <c r="E33" s="44" t="s">
        <v>77</v>
      </c>
      <c r="F33" s="44"/>
      <c r="G33" s="44" t="s">
        <v>78</v>
      </c>
      <c r="H33" s="44"/>
      <c r="I33" s="44" t="s">
        <v>79</v>
      </c>
      <c r="J33" s="44"/>
      <c r="K33" s="10" t="s">
        <v>13</v>
      </c>
    </row>
    <row r="34" spans="1:13" x14ac:dyDescent="0.25">
      <c r="A34" s="39" t="s">
        <v>81</v>
      </c>
      <c r="B34" s="39"/>
      <c r="C34" s="39"/>
      <c r="D34" s="39"/>
      <c r="E34" s="37">
        <v>20</v>
      </c>
      <c r="F34" s="37"/>
      <c r="G34" s="36"/>
      <c r="H34" s="36"/>
      <c r="I34" s="36"/>
      <c r="J34" s="36"/>
      <c r="K34" s="9">
        <f t="shared" ref="K34:K40" si="2">SUM((G34*E34)*I34)</f>
        <v>0</v>
      </c>
    </row>
    <row r="35" spans="1:13" x14ac:dyDescent="0.25">
      <c r="A35" s="105" t="s">
        <v>82</v>
      </c>
      <c r="B35" s="105"/>
      <c r="C35" s="105"/>
      <c r="D35" s="105"/>
      <c r="E35" s="37">
        <v>55</v>
      </c>
      <c r="F35" s="37"/>
      <c r="G35" s="36"/>
      <c r="H35" s="36"/>
      <c r="I35" s="36"/>
      <c r="J35" s="36"/>
      <c r="K35" s="9">
        <f t="shared" si="2"/>
        <v>0</v>
      </c>
    </row>
    <row r="36" spans="1:13" x14ac:dyDescent="0.25">
      <c r="A36" s="39" t="s">
        <v>83</v>
      </c>
      <c r="B36" s="39"/>
      <c r="C36" s="39"/>
      <c r="D36" s="39"/>
      <c r="E36" s="37">
        <v>195</v>
      </c>
      <c r="F36" s="37"/>
      <c r="G36" s="36"/>
      <c r="H36" s="36"/>
      <c r="I36" s="36"/>
      <c r="J36" s="36"/>
      <c r="K36" s="9">
        <f t="shared" si="2"/>
        <v>0</v>
      </c>
    </row>
    <row r="37" spans="1:13" x14ac:dyDescent="0.25">
      <c r="A37" s="39" t="s">
        <v>113</v>
      </c>
      <c r="B37" s="39"/>
      <c r="C37" s="39"/>
      <c r="D37" s="39"/>
      <c r="E37" s="37">
        <v>395</v>
      </c>
      <c r="F37" s="37"/>
      <c r="G37" s="36"/>
      <c r="H37" s="36"/>
      <c r="I37" s="36"/>
      <c r="J37" s="36"/>
      <c r="K37" s="9">
        <f t="shared" si="2"/>
        <v>0</v>
      </c>
    </row>
    <row r="38" spans="1:13" x14ac:dyDescent="0.25">
      <c r="A38" s="39" t="s">
        <v>114</v>
      </c>
      <c r="B38" s="39"/>
      <c r="C38" s="39"/>
      <c r="D38" s="39"/>
      <c r="E38" s="37">
        <v>805</v>
      </c>
      <c r="F38" s="37"/>
      <c r="G38" s="36"/>
      <c r="H38" s="36"/>
      <c r="I38" s="36"/>
      <c r="J38" s="36"/>
      <c r="K38" s="9">
        <f t="shared" si="2"/>
        <v>0</v>
      </c>
    </row>
    <row r="39" spans="1:13" x14ac:dyDescent="0.25">
      <c r="A39" s="39" t="s">
        <v>84</v>
      </c>
      <c r="B39" s="39"/>
      <c r="C39" s="39"/>
      <c r="D39" s="39"/>
      <c r="E39" s="37">
        <v>50</v>
      </c>
      <c r="F39" s="37"/>
      <c r="G39" s="36"/>
      <c r="H39" s="36"/>
      <c r="I39" s="36"/>
      <c r="J39" s="36"/>
      <c r="K39" s="9">
        <f t="shared" si="2"/>
        <v>0</v>
      </c>
    </row>
    <row r="40" spans="1:13" x14ac:dyDescent="0.25">
      <c r="A40" s="39" t="s">
        <v>85</v>
      </c>
      <c r="B40" s="39"/>
      <c r="C40" s="39"/>
      <c r="D40" s="39"/>
      <c r="E40" s="37">
        <v>215</v>
      </c>
      <c r="F40" s="37"/>
      <c r="G40" s="36"/>
      <c r="H40" s="36"/>
      <c r="I40" s="36"/>
      <c r="J40" s="36"/>
      <c r="K40" s="9">
        <f t="shared" si="2"/>
        <v>0</v>
      </c>
    </row>
    <row r="41" spans="1:13" x14ac:dyDescent="0.25">
      <c r="A41" s="101" t="s">
        <v>86</v>
      </c>
      <c r="B41" s="102"/>
      <c r="C41" s="102"/>
      <c r="D41" s="102"/>
      <c r="E41" s="102"/>
      <c r="F41" s="102"/>
      <c r="G41" s="102"/>
      <c r="H41" s="102"/>
      <c r="I41" s="34" t="s">
        <v>93</v>
      </c>
      <c r="J41" s="34"/>
      <c r="K41" s="9">
        <f>SUM(K20+K21+K22+K23+K24+K25+K28+K29+K30+K31+K34+K35+K36+K37+K38+K39+K40)</f>
        <v>0</v>
      </c>
    </row>
    <row r="42" spans="1:13" x14ac:dyDescent="0.25">
      <c r="A42" s="87" t="s">
        <v>105</v>
      </c>
      <c r="B42" s="88"/>
      <c r="C42" s="88"/>
      <c r="D42" s="88"/>
      <c r="E42" s="88"/>
      <c r="F42" s="88"/>
      <c r="G42" s="88"/>
      <c r="H42" s="88"/>
      <c r="I42" s="35" t="s">
        <v>92</v>
      </c>
      <c r="J42" s="35"/>
      <c r="K42" s="9">
        <f>SUM(K41*0.18)</f>
        <v>0</v>
      </c>
    </row>
    <row r="43" spans="1:13" x14ac:dyDescent="0.25">
      <c r="A43" s="103" t="s">
        <v>106</v>
      </c>
      <c r="B43" s="104"/>
      <c r="C43" s="104"/>
      <c r="D43" s="104"/>
      <c r="E43" s="104"/>
      <c r="F43" s="104"/>
      <c r="G43" s="104"/>
      <c r="H43" s="104"/>
      <c r="I43" s="35" t="s">
        <v>47</v>
      </c>
      <c r="J43" s="35"/>
      <c r="K43" s="9">
        <f>SUM((K41+K42)*0.13)</f>
        <v>0</v>
      </c>
    </row>
    <row r="44" spans="1:13" x14ac:dyDescent="0.25">
      <c r="A44" s="87" t="s">
        <v>87</v>
      </c>
      <c r="B44" s="88"/>
      <c r="C44" s="88"/>
      <c r="D44" s="88"/>
      <c r="E44" s="88"/>
      <c r="F44" s="88"/>
      <c r="G44" s="88"/>
      <c r="H44" s="91" t="s">
        <v>91</v>
      </c>
      <c r="I44" s="91"/>
      <c r="J44" s="92"/>
      <c r="K44" s="11">
        <f>SUM(K41:K43)</f>
        <v>0</v>
      </c>
    </row>
    <row r="45" spans="1:13" ht="12" customHeight="1" x14ac:dyDescent="0.25">
      <c r="A45" s="12" t="s">
        <v>90</v>
      </c>
      <c r="B45" s="13"/>
      <c r="C45" s="14"/>
      <c r="D45" s="14"/>
      <c r="E45" s="14"/>
      <c r="F45" s="14"/>
      <c r="G45" s="14"/>
      <c r="H45" s="14"/>
      <c r="I45" s="14"/>
      <c r="J45" s="14"/>
      <c r="K45" s="15"/>
      <c r="L45" s="16"/>
      <c r="M45" s="16"/>
    </row>
    <row r="46" spans="1:13" ht="9.75" customHeight="1" x14ac:dyDescent="0.25">
      <c r="A46" s="17" t="s">
        <v>88</v>
      </c>
      <c r="B46" s="18"/>
      <c r="C46" s="19"/>
      <c r="D46" s="19"/>
      <c r="E46" s="19"/>
      <c r="F46" s="19"/>
      <c r="G46" s="19"/>
      <c r="H46" s="19"/>
      <c r="I46" s="19"/>
      <c r="J46" s="19"/>
      <c r="K46" s="20"/>
      <c r="L46" s="16"/>
      <c r="M46" s="16"/>
    </row>
    <row r="47" spans="1:13" ht="8.25" customHeight="1" x14ac:dyDescent="0.25">
      <c r="A47" s="21" t="s">
        <v>89</v>
      </c>
      <c r="B47" s="22"/>
      <c r="C47" s="23"/>
      <c r="D47" s="23"/>
      <c r="E47" s="23"/>
      <c r="F47" s="23"/>
      <c r="G47" s="23"/>
      <c r="H47" s="23"/>
      <c r="I47" s="23"/>
      <c r="J47" s="23"/>
      <c r="K47" s="24"/>
      <c r="L47" s="16"/>
      <c r="M47" s="16"/>
    </row>
    <row r="48" spans="1:13" x14ac:dyDescent="0.25">
      <c r="A48" s="25" t="s">
        <v>98</v>
      </c>
      <c r="B48" s="26"/>
      <c r="C48" s="26"/>
      <c r="D48" s="26"/>
      <c r="E48" s="26"/>
      <c r="F48" s="26"/>
      <c r="G48" s="26"/>
      <c r="H48" s="26"/>
      <c r="I48" s="26"/>
      <c r="J48" s="26"/>
      <c r="K48" s="27"/>
    </row>
    <row r="49" spans="1:11" x14ac:dyDescent="0.2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30"/>
    </row>
  </sheetData>
  <sheetProtection password="EEC7" sheet="1" objects="1" scenarios="1" selectLockedCells="1"/>
  <mergeCells count="126">
    <mergeCell ref="A9:B9"/>
    <mergeCell ref="C9:F9"/>
    <mergeCell ref="G9:H9"/>
    <mergeCell ref="A10:B10"/>
    <mergeCell ref="C10:F10"/>
    <mergeCell ref="G10:H10"/>
    <mergeCell ref="A5:K6"/>
    <mergeCell ref="A7:K7"/>
    <mergeCell ref="A8:B8"/>
    <mergeCell ref="C8:F8"/>
    <mergeCell ref="G8:H8"/>
    <mergeCell ref="I8:K8"/>
    <mergeCell ref="A13:B13"/>
    <mergeCell ref="C13:F13"/>
    <mergeCell ref="G13:H13"/>
    <mergeCell ref="A14:B14"/>
    <mergeCell ref="C14:F14"/>
    <mergeCell ref="G14:H14"/>
    <mergeCell ref="I10:K10"/>
    <mergeCell ref="A11:B11"/>
    <mergeCell ref="C11:F11"/>
    <mergeCell ref="G11:H11"/>
    <mergeCell ref="A12:B12"/>
    <mergeCell ref="C12:F12"/>
    <mergeCell ref="G12:H12"/>
    <mergeCell ref="I12:K12"/>
    <mergeCell ref="E19:F19"/>
    <mergeCell ref="G19:H19"/>
    <mergeCell ref="I19:J19"/>
    <mergeCell ref="A20:D20"/>
    <mergeCell ref="E20:F20"/>
    <mergeCell ref="G20:H20"/>
    <mergeCell ref="I20:J20"/>
    <mergeCell ref="I14:K14"/>
    <mergeCell ref="A15:K15"/>
    <mergeCell ref="A16:K16"/>
    <mergeCell ref="A17:K17"/>
    <mergeCell ref="A18:D18"/>
    <mergeCell ref="E18:F18"/>
    <mergeCell ref="G18:H18"/>
    <mergeCell ref="I18:J18"/>
    <mergeCell ref="K18:K19"/>
    <mergeCell ref="A19:D19"/>
    <mergeCell ref="A23:D23"/>
    <mergeCell ref="E23:F23"/>
    <mergeCell ref="G23:H23"/>
    <mergeCell ref="I23:J23"/>
    <mergeCell ref="A24:D24"/>
    <mergeCell ref="E24:F24"/>
    <mergeCell ref="G24:H24"/>
    <mergeCell ref="I24:J24"/>
    <mergeCell ref="A21:D21"/>
    <mergeCell ref="E21:F21"/>
    <mergeCell ref="G21:H21"/>
    <mergeCell ref="I21:J21"/>
    <mergeCell ref="A22:D22"/>
    <mergeCell ref="E22:F22"/>
    <mergeCell ref="G22:H22"/>
    <mergeCell ref="I22:J22"/>
    <mergeCell ref="A25:D25"/>
    <mergeCell ref="E25:F25"/>
    <mergeCell ref="G25:H25"/>
    <mergeCell ref="I25:J25"/>
    <mergeCell ref="A26:K26"/>
    <mergeCell ref="A27:D27"/>
    <mergeCell ref="E27:F27"/>
    <mergeCell ref="G27:H27"/>
    <mergeCell ref="I27:J27"/>
    <mergeCell ref="A30:D30"/>
    <mergeCell ref="E30:F30"/>
    <mergeCell ref="G30:H30"/>
    <mergeCell ref="I30:J30"/>
    <mergeCell ref="A31:D31"/>
    <mergeCell ref="E31:F31"/>
    <mergeCell ref="G31:H31"/>
    <mergeCell ref="I31:J31"/>
    <mergeCell ref="A28:D28"/>
    <mergeCell ref="E28:F28"/>
    <mergeCell ref="G28:H28"/>
    <mergeCell ref="I28:J28"/>
    <mergeCell ref="A29:D29"/>
    <mergeCell ref="E29:F29"/>
    <mergeCell ref="G29:H29"/>
    <mergeCell ref="I29:J29"/>
    <mergeCell ref="A35:D35"/>
    <mergeCell ref="E35:F35"/>
    <mergeCell ref="G35:H35"/>
    <mergeCell ref="I35:J35"/>
    <mergeCell ref="A36:D36"/>
    <mergeCell ref="E36:F36"/>
    <mergeCell ref="G36:H36"/>
    <mergeCell ref="I36:J36"/>
    <mergeCell ref="A32:K32"/>
    <mergeCell ref="A33:D33"/>
    <mergeCell ref="E33:F33"/>
    <mergeCell ref="G33:H33"/>
    <mergeCell ref="I33:J33"/>
    <mergeCell ref="A34:D34"/>
    <mergeCell ref="E34:F34"/>
    <mergeCell ref="G34:H34"/>
    <mergeCell ref="I34:J34"/>
    <mergeCell ref="A39:D39"/>
    <mergeCell ref="E39:F39"/>
    <mergeCell ref="G39:H39"/>
    <mergeCell ref="I39:J39"/>
    <mergeCell ref="A40:D40"/>
    <mergeCell ref="E40:F40"/>
    <mergeCell ref="G40:H40"/>
    <mergeCell ref="I40:J40"/>
    <mergeCell ref="A37:D37"/>
    <mergeCell ref="E37:F37"/>
    <mergeCell ref="G37:H37"/>
    <mergeCell ref="I37:J37"/>
    <mergeCell ref="A38:D38"/>
    <mergeCell ref="E38:F38"/>
    <mergeCell ref="G38:H38"/>
    <mergeCell ref="I38:J38"/>
    <mergeCell ref="A44:G44"/>
    <mergeCell ref="H44:J44"/>
    <mergeCell ref="A48:K49"/>
    <mergeCell ref="A41:H41"/>
    <mergeCell ref="I41:J41"/>
    <mergeCell ref="A42:H42"/>
    <mergeCell ref="I42:J42"/>
    <mergeCell ref="A43:H43"/>
    <mergeCell ref="I43:J43"/>
  </mergeCells>
  <pageMargins left="0.25" right="0.25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ENGLISH</vt:lpstr>
      <vt:lpstr>FRENCH</vt:lpstr>
      <vt:lpstr>ENGLISH!Print_Area</vt:lpstr>
      <vt:lpstr>FRENCH!Print_Area</vt:lpstr>
    </vt:vector>
  </TitlesOfParts>
  <Company>PSAV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PSAV</dc:creator>
  <cp:lastModifiedBy>Marie Klobucar</cp:lastModifiedBy>
  <cp:lastPrinted>2016-04-29T16:38:26Z</cp:lastPrinted>
  <dcterms:created xsi:type="dcterms:W3CDTF">2016-04-27T18:00:53Z</dcterms:created>
  <dcterms:modified xsi:type="dcterms:W3CDTF">2017-12-11T16:26:53Z</dcterms:modified>
</cp:coreProperties>
</file>